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JKHENEGHAN\city\meetings\2019\Nov\"/>
    </mc:Choice>
  </mc:AlternateContent>
  <xr:revisionPtr revIDLastSave="0" documentId="8_{AE38BD61-0CF9-4A49-BF39-73893DA60AAA}" xr6:coauthVersionLast="45" xr6:coauthVersionMax="45" xr10:uidLastSave="{00000000-0000-0000-0000-000000000000}"/>
  <bookViews>
    <workbookView xWindow="-120" yWindow="-120" windowWidth="19440" windowHeight="15000" activeTab="2" xr2:uid="{83B6A34C-59F4-4D63-B8B5-EB3AFABA22F6}"/>
  </bookViews>
  <sheets>
    <sheet name="2019 Dunwoody Mayor" sheetId="2" r:id="rId1"/>
    <sheet name="Sheet3" sheetId="3" r:id="rId2"/>
    <sheet name="Sheet4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4" l="1"/>
  <c r="H20" i="4"/>
  <c r="H19" i="4"/>
  <c r="H18" i="4"/>
  <c r="H17" i="4"/>
  <c r="F7" i="4"/>
  <c r="F6" i="4"/>
  <c r="F5" i="4"/>
  <c r="F4" i="4"/>
  <c r="F3" i="4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C17" i="3"/>
  <c r="H24" i="2"/>
  <c r="G24" i="2"/>
  <c r="F24" i="2"/>
  <c r="I24" i="2" s="1"/>
  <c r="L24" i="2" s="1"/>
  <c r="E24" i="2"/>
  <c r="I23" i="2"/>
  <c r="L23" i="2" s="1"/>
  <c r="I22" i="2"/>
  <c r="J22" i="2" s="1"/>
  <c r="I21" i="2"/>
  <c r="L21" i="2" s="1"/>
  <c r="I20" i="2"/>
  <c r="K20" i="2" s="1"/>
  <c r="I19" i="2"/>
  <c r="L19" i="2" s="1"/>
  <c r="I18" i="2"/>
  <c r="L18" i="2" s="1"/>
  <c r="I17" i="2"/>
  <c r="L17" i="2" s="1"/>
  <c r="I16" i="2"/>
  <c r="K16" i="2" s="1"/>
  <c r="I15" i="2"/>
  <c r="L15" i="2" s="1"/>
  <c r="I14" i="2"/>
  <c r="L14" i="2" s="1"/>
  <c r="I13" i="2"/>
  <c r="L13" i="2" s="1"/>
  <c r="I12" i="2"/>
  <c r="K12" i="2" s="1"/>
  <c r="I11" i="2"/>
  <c r="L11" i="2" s="1"/>
  <c r="J24" i="2" l="1"/>
  <c r="K24" i="2"/>
  <c r="K14" i="2"/>
  <c r="K18" i="2"/>
  <c r="K22" i="2"/>
  <c r="L12" i="2"/>
  <c r="L16" i="2"/>
  <c r="L20" i="2"/>
  <c r="L22" i="2"/>
  <c r="J13" i="2"/>
  <c r="J17" i="2"/>
  <c r="J21" i="2"/>
  <c r="K11" i="2"/>
  <c r="K13" i="2"/>
  <c r="K15" i="2"/>
  <c r="K17" i="2"/>
  <c r="K19" i="2"/>
  <c r="K21" i="2"/>
  <c r="K23" i="2"/>
  <c r="J12" i="2"/>
  <c r="J14" i="2"/>
  <c r="J16" i="2"/>
  <c r="J18" i="2"/>
  <c r="J20" i="2"/>
  <c r="J11" i="2"/>
  <c r="J15" i="2"/>
  <c r="J19" i="2"/>
  <c r="J23" i="2"/>
</calcChain>
</file>

<file path=xl/sharedStrings.xml><?xml version="1.0" encoding="utf-8"?>
<sst xmlns="http://schemas.openxmlformats.org/spreadsheetml/2006/main" count="71" uniqueCount="38">
  <si>
    <t>Austin</t>
  </si>
  <si>
    <t>Chesnut</t>
  </si>
  <si>
    <t>Dunwoody</t>
  </si>
  <si>
    <t>Dunwoody 2</t>
  </si>
  <si>
    <t>Dunwoody library</t>
  </si>
  <si>
    <t>Georgetown</t>
  </si>
  <si>
    <t>Kingsley</t>
  </si>
  <si>
    <t>Mt Vernon East</t>
  </si>
  <si>
    <t>Mt Vernon West</t>
  </si>
  <si>
    <t>N Peachtree</t>
  </si>
  <si>
    <t>PCMS</t>
  </si>
  <si>
    <t>Tilly Mill</t>
  </si>
  <si>
    <t>Winters Chapel</t>
  </si>
  <si>
    <t>Total</t>
  </si>
  <si>
    <t>Registered Voters</t>
  </si>
  <si>
    <t>Terry Nall</t>
  </si>
  <si>
    <t>Lynn Deutsch</t>
  </si>
  <si>
    <t>Turnout %</t>
  </si>
  <si>
    <t>Nall %</t>
  </si>
  <si>
    <t>Deutsch %</t>
  </si>
  <si>
    <t>Write In</t>
  </si>
  <si>
    <t>Total Cast</t>
  </si>
  <si>
    <t>Terry 47%</t>
  </si>
  <si>
    <t>Lynn 52%</t>
  </si>
  <si>
    <t>2018 votes</t>
  </si>
  <si>
    <t>2019 votes</t>
  </si>
  <si>
    <t>2018 Turnout %</t>
  </si>
  <si>
    <t>2019 Turnout %</t>
  </si>
  <si>
    <t xml:space="preserve">City Charter </t>
  </si>
  <si>
    <t>First City Elections</t>
  </si>
  <si>
    <t>Date</t>
  </si>
  <si>
    <t>Registered</t>
  </si>
  <si>
    <t>Cast</t>
  </si>
  <si>
    <t>Dunwoody Mayor</t>
  </si>
  <si>
    <t>Dunwoody Homestead w Governor</t>
  </si>
  <si>
    <t>??</t>
  </si>
  <si>
    <t>Election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</si>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</sst>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2" fontId="1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0" fontId="0" fillId="0" borderId="5" xfId="0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2" fontId="1" fillId="0" borderId="8" xfId="0" applyNumberFormat="1" applyFont="1" applyBorder="1"/>
    <xf numFmtId="2" fontId="2" fillId="0" borderId="8" xfId="0" applyNumberFormat="1" applyFont="1" applyBorder="1"/>
    <xf numFmtId="2" fontId="0" fillId="0" borderId="9" xfId="0" applyNumberFormat="1" applyBorder="1"/>
    <xf numFmtId="2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/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/>
    <xf numFmtId="14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CA985-F20E-46CA-9DF9-37C397F1DE94}">
  <dimension ref="D9:S24"/>
  <sheetViews>
    <sheetView showGridLines="0" topLeftCell="A9" workbookViewId="0">
      <selection activeCell="L11" sqref="L11"/>
    </sheetView>
  </sheetViews>
  <sheetFormatPr defaultRowHeight="15" x14ac:dyDescent="0.25"/>
  <cols>
    <col min="4" max="4" width="16.85546875" bestFit="1" customWidth="1"/>
    <col min="5" max="5" width="17" bestFit="1" customWidth="1"/>
    <col min="6" max="6" width="8.140625" bestFit="1" customWidth="1"/>
    <col min="7" max="7" width="9.5703125" bestFit="1" customWidth="1"/>
    <col min="8" max="8" width="12.7109375" bestFit="1" customWidth="1"/>
    <col min="9" max="9" width="9.5703125" bestFit="1" customWidth="1"/>
    <col min="10" max="10" width="6.5703125" bestFit="1" customWidth="1"/>
    <col min="11" max="11" width="10.140625" bestFit="1" customWidth="1"/>
    <col min="12" max="12" width="10" bestFit="1" customWidth="1"/>
  </cols>
  <sheetData>
    <row r="9" spans="4:19" ht="15.75" thickBot="1" x14ac:dyDescent="0.3"/>
    <row r="10" spans="4:19" x14ac:dyDescent="0.25">
      <c r="D10" s="5"/>
      <c r="E10" s="6" t="s">
        <v>14</v>
      </c>
      <c r="F10" s="6" t="s">
        <v>20</v>
      </c>
      <c r="G10" s="6" t="s">
        <v>15</v>
      </c>
      <c r="H10" s="6" t="s">
        <v>16</v>
      </c>
      <c r="I10" s="6" t="s">
        <v>21</v>
      </c>
      <c r="J10" s="6" t="s">
        <v>18</v>
      </c>
      <c r="K10" s="6" t="s">
        <v>19</v>
      </c>
      <c r="L10" s="7" t="s">
        <v>17</v>
      </c>
    </row>
    <row r="11" spans="4:19" x14ac:dyDescent="0.25">
      <c r="D11" s="8" t="s">
        <v>0</v>
      </c>
      <c r="E11" s="1">
        <v>2454</v>
      </c>
      <c r="F11" s="1">
        <v>2</v>
      </c>
      <c r="G11" s="1">
        <v>462</v>
      </c>
      <c r="H11" s="1">
        <v>510</v>
      </c>
      <c r="I11" s="1">
        <f>SUM(F11:H11)</f>
        <v>974</v>
      </c>
      <c r="J11" s="2">
        <f>G11/I11*100</f>
        <v>47.43326488706365</v>
      </c>
      <c r="K11" s="3">
        <f>H11/I11*100</f>
        <v>52.361396303901444</v>
      </c>
      <c r="L11" s="9">
        <f>I11/E11*100</f>
        <v>39.690301548492258</v>
      </c>
      <c r="S11" t="s">
        <v>23</v>
      </c>
    </row>
    <row r="12" spans="4:19" x14ac:dyDescent="0.25">
      <c r="D12" s="8" t="s">
        <v>1</v>
      </c>
      <c r="E12" s="1">
        <v>2261</v>
      </c>
      <c r="F12" s="1"/>
      <c r="G12" s="1">
        <v>65</v>
      </c>
      <c r="H12" s="1">
        <v>253</v>
      </c>
      <c r="I12" s="1">
        <f t="shared" ref="I12:I24" si="0">SUM(F12:H12)</f>
        <v>318</v>
      </c>
      <c r="J12" s="2">
        <f t="shared" ref="J12:J24" si="1">G12/I12*100</f>
        <v>20.440251572327046</v>
      </c>
      <c r="K12" s="3">
        <f t="shared" ref="K12:K24" si="2">H12/I12*100</f>
        <v>79.559748427672957</v>
      </c>
      <c r="L12" s="9">
        <f t="shared" ref="L12:L24" si="3">I12/E12*100</f>
        <v>14.064573197700133</v>
      </c>
      <c r="S12" t="s">
        <v>22</v>
      </c>
    </row>
    <row r="13" spans="4:19" x14ac:dyDescent="0.25">
      <c r="D13" s="8" t="s">
        <v>2</v>
      </c>
      <c r="E13" s="1">
        <v>2731</v>
      </c>
      <c r="F13" s="1"/>
      <c r="G13" s="1">
        <v>149</v>
      </c>
      <c r="H13" s="1">
        <v>313</v>
      </c>
      <c r="I13" s="1">
        <f t="shared" si="0"/>
        <v>462</v>
      </c>
      <c r="J13" s="2">
        <f t="shared" si="1"/>
        <v>32.251082251082252</v>
      </c>
      <c r="K13" s="3">
        <f t="shared" si="2"/>
        <v>67.748917748917748</v>
      </c>
      <c r="L13" s="9">
        <f t="shared" si="3"/>
        <v>16.91688026363969</v>
      </c>
    </row>
    <row r="14" spans="4:19" x14ac:dyDescent="0.25">
      <c r="D14" s="8" t="s">
        <v>3</v>
      </c>
      <c r="E14" s="1">
        <v>1969</v>
      </c>
      <c r="F14" s="1"/>
      <c r="G14" s="1">
        <v>307</v>
      </c>
      <c r="H14" s="1">
        <v>430</v>
      </c>
      <c r="I14" s="1">
        <f t="shared" si="0"/>
        <v>737</v>
      </c>
      <c r="J14" s="2">
        <f t="shared" si="1"/>
        <v>41.655359565807323</v>
      </c>
      <c r="K14" s="3">
        <f t="shared" si="2"/>
        <v>58.344640434192677</v>
      </c>
      <c r="L14" s="9">
        <f t="shared" si="3"/>
        <v>37.430167597765362</v>
      </c>
    </row>
    <row r="15" spans="4:19" x14ac:dyDescent="0.25">
      <c r="D15" s="8" t="s">
        <v>4</v>
      </c>
      <c r="E15" s="1">
        <v>2432</v>
      </c>
      <c r="F15" s="1">
        <v>1</v>
      </c>
      <c r="G15" s="1">
        <v>456</v>
      </c>
      <c r="H15" s="1">
        <v>388</v>
      </c>
      <c r="I15" s="1">
        <f t="shared" si="0"/>
        <v>845</v>
      </c>
      <c r="J15" s="3">
        <f t="shared" si="1"/>
        <v>53.964497041420124</v>
      </c>
      <c r="K15" s="2">
        <f t="shared" si="2"/>
        <v>45.917159763313606</v>
      </c>
      <c r="L15" s="9">
        <f t="shared" si="3"/>
        <v>34.745065789473685</v>
      </c>
    </row>
    <row r="16" spans="4:19" x14ac:dyDescent="0.25">
      <c r="D16" s="8" t="s">
        <v>5</v>
      </c>
      <c r="E16" s="1">
        <v>3753</v>
      </c>
      <c r="F16" s="1">
        <v>1</v>
      </c>
      <c r="G16" s="1">
        <v>133</v>
      </c>
      <c r="H16" s="1">
        <v>437</v>
      </c>
      <c r="I16" s="1">
        <f t="shared" si="0"/>
        <v>571</v>
      </c>
      <c r="J16" s="2">
        <f t="shared" si="1"/>
        <v>23.29246935201401</v>
      </c>
      <c r="K16" s="3">
        <f t="shared" si="2"/>
        <v>76.532399299474605</v>
      </c>
      <c r="L16" s="9">
        <f t="shared" si="3"/>
        <v>15.214495070610178</v>
      </c>
      <c r="S16" t="s">
        <v>23</v>
      </c>
    </row>
    <row r="17" spans="4:19" x14ac:dyDescent="0.25">
      <c r="D17" s="8" t="s">
        <v>6</v>
      </c>
      <c r="E17" s="1">
        <v>2381</v>
      </c>
      <c r="F17" s="1">
        <v>3</v>
      </c>
      <c r="G17" s="1">
        <v>374</v>
      </c>
      <c r="H17" s="1">
        <v>447</v>
      </c>
      <c r="I17" s="1">
        <f t="shared" si="0"/>
        <v>824</v>
      </c>
      <c r="J17" s="2">
        <f t="shared" si="1"/>
        <v>45.38834951456311</v>
      </c>
      <c r="K17" s="3">
        <f t="shared" si="2"/>
        <v>54.247572815533985</v>
      </c>
      <c r="L17" s="9">
        <f t="shared" si="3"/>
        <v>34.607307853842926</v>
      </c>
      <c r="S17" t="s">
        <v>22</v>
      </c>
    </row>
    <row r="18" spans="4:19" x14ac:dyDescent="0.25">
      <c r="D18" s="8" t="s">
        <v>7</v>
      </c>
      <c r="E18" s="1">
        <v>2524</v>
      </c>
      <c r="F18" s="1">
        <v>4</v>
      </c>
      <c r="G18" s="1">
        <v>411</v>
      </c>
      <c r="H18" s="1">
        <v>511</v>
      </c>
      <c r="I18" s="1">
        <f t="shared" si="0"/>
        <v>926</v>
      </c>
      <c r="J18" s="2">
        <f t="shared" si="1"/>
        <v>44.384449244060477</v>
      </c>
      <c r="K18" s="3">
        <f t="shared" si="2"/>
        <v>55.183585313174945</v>
      </c>
      <c r="L18" s="9">
        <f t="shared" si="3"/>
        <v>36.687797147385105</v>
      </c>
    </row>
    <row r="19" spans="4:19" x14ac:dyDescent="0.25">
      <c r="D19" s="8" t="s">
        <v>8</v>
      </c>
      <c r="E19" s="1">
        <v>2151</v>
      </c>
      <c r="F19" s="1">
        <v>2</v>
      </c>
      <c r="G19" s="1">
        <v>251</v>
      </c>
      <c r="H19" s="1">
        <v>418</v>
      </c>
      <c r="I19" s="1">
        <f t="shared" si="0"/>
        <v>671</v>
      </c>
      <c r="J19" s="2">
        <f t="shared" si="1"/>
        <v>37.406855439642321</v>
      </c>
      <c r="K19" s="3">
        <f t="shared" si="2"/>
        <v>62.295081967213115</v>
      </c>
      <c r="L19" s="9">
        <f t="shared" si="3"/>
        <v>31.194793119479314</v>
      </c>
    </row>
    <row r="20" spans="4:19" x14ac:dyDescent="0.25">
      <c r="D20" s="8" t="s">
        <v>9</v>
      </c>
      <c r="E20" s="1">
        <v>1768</v>
      </c>
      <c r="F20" s="1"/>
      <c r="G20" s="1">
        <v>93</v>
      </c>
      <c r="H20" s="1">
        <v>218</v>
      </c>
      <c r="I20" s="1">
        <f t="shared" si="0"/>
        <v>311</v>
      </c>
      <c r="J20" s="2">
        <f t="shared" si="1"/>
        <v>29.903536977491964</v>
      </c>
      <c r="K20" s="3">
        <f t="shared" si="2"/>
        <v>70.096463022508033</v>
      </c>
      <c r="L20" s="9">
        <f t="shared" si="3"/>
        <v>17.590497737556561</v>
      </c>
    </row>
    <row r="21" spans="4:19" x14ac:dyDescent="0.25">
      <c r="D21" s="8" t="s">
        <v>10</v>
      </c>
      <c r="E21" s="1">
        <v>3261</v>
      </c>
      <c r="F21" s="1"/>
      <c r="G21" s="1">
        <v>92</v>
      </c>
      <c r="H21" s="1">
        <v>264</v>
      </c>
      <c r="I21" s="1">
        <f t="shared" si="0"/>
        <v>356</v>
      </c>
      <c r="J21" s="2">
        <f t="shared" si="1"/>
        <v>25.842696629213485</v>
      </c>
      <c r="K21" s="3">
        <f t="shared" si="2"/>
        <v>74.157303370786522</v>
      </c>
      <c r="L21" s="9">
        <f t="shared" si="3"/>
        <v>10.916896657467035</v>
      </c>
    </row>
    <row r="22" spans="4:19" x14ac:dyDescent="0.25">
      <c r="D22" s="8" t="s">
        <v>11</v>
      </c>
      <c r="E22" s="1">
        <v>1476</v>
      </c>
      <c r="F22" s="1">
        <v>1</v>
      </c>
      <c r="G22" s="1">
        <v>152</v>
      </c>
      <c r="H22" s="1">
        <v>356</v>
      </c>
      <c r="I22" s="1">
        <f t="shared" si="0"/>
        <v>509</v>
      </c>
      <c r="J22" s="2">
        <f t="shared" si="1"/>
        <v>29.862475442043223</v>
      </c>
      <c r="K22" s="3">
        <f t="shared" si="2"/>
        <v>69.941060903732804</v>
      </c>
      <c r="L22" s="9">
        <f t="shared" si="3"/>
        <v>34.485094850948514</v>
      </c>
    </row>
    <row r="23" spans="4:19" x14ac:dyDescent="0.25">
      <c r="D23" s="8" t="s">
        <v>12</v>
      </c>
      <c r="E23" s="1">
        <v>1354</v>
      </c>
      <c r="F23" s="1">
        <v>1</v>
      </c>
      <c r="G23" s="1">
        <v>139</v>
      </c>
      <c r="H23" s="1">
        <v>227</v>
      </c>
      <c r="I23" s="1">
        <f t="shared" si="0"/>
        <v>367</v>
      </c>
      <c r="J23" s="2">
        <f t="shared" si="1"/>
        <v>37.874659400544957</v>
      </c>
      <c r="K23" s="3">
        <f t="shared" si="2"/>
        <v>61.852861035422343</v>
      </c>
      <c r="L23" s="9">
        <f t="shared" si="3"/>
        <v>27.10487444608567</v>
      </c>
    </row>
    <row r="24" spans="4:19" ht="15.75" thickBot="1" x14ac:dyDescent="0.3">
      <c r="D24" s="10" t="s">
        <v>13</v>
      </c>
      <c r="E24" s="11">
        <f>SUM(E11:E23)</f>
        <v>30515</v>
      </c>
      <c r="F24" s="11">
        <f>SUM(F11:F23)</f>
        <v>15</v>
      </c>
      <c r="G24" s="11">
        <f>SUM(G11:G23)</f>
        <v>3084</v>
      </c>
      <c r="H24" s="11">
        <f>SUM(H11:H23)</f>
        <v>4772</v>
      </c>
      <c r="I24" s="11">
        <f t="shared" si="0"/>
        <v>7871</v>
      </c>
      <c r="J24" s="12">
        <f t="shared" si="1"/>
        <v>39.181806631940027</v>
      </c>
      <c r="K24" s="13">
        <f t="shared" si="2"/>
        <v>60.627620378605009</v>
      </c>
      <c r="L24" s="14">
        <f t="shared" si="3"/>
        <v>25.793871866295266</v>
      </c>
    </row>
  </sheetData>
  <pageMargins left="0.7" right="0.7" top="0.75" bottom="0.75" header="0.3" footer="0.3"/>
  <ignoredErrors>
    <ignoredError sqref="I11:I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BCDF-4498-4552-B18B-22FEDEA19656}">
  <dimension ref="A1:J22"/>
  <sheetViews>
    <sheetView showGridLines="0" workbookViewId="0">
      <selection activeCell="I21" sqref="I21"/>
    </sheetView>
  </sheetViews>
  <sheetFormatPr defaultRowHeight="15" x14ac:dyDescent="0.25"/>
  <cols>
    <col min="2" max="2" width="16.85546875" bestFit="1" customWidth="1"/>
    <col min="3" max="3" width="17" bestFit="1" customWidth="1"/>
    <col min="4" max="5" width="10.28515625" bestFit="1" customWidth="1"/>
    <col min="6" max="7" width="14.5703125" style="15" bestFit="1" customWidth="1"/>
  </cols>
  <sheetData>
    <row r="1" spans="1:10" x14ac:dyDescent="0.25">
      <c r="A1" s="20"/>
      <c r="B1" s="20"/>
      <c r="C1" s="20"/>
      <c r="D1" s="20"/>
      <c r="E1" s="20"/>
      <c r="F1" s="21"/>
      <c r="G1" s="21"/>
      <c r="H1" s="20"/>
      <c r="I1" s="20"/>
      <c r="J1" s="20"/>
    </row>
    <row r="2" spans="1:10" x14ac:dyDescent="0.25">
      <c r="A2" s="20"/>
      <c r="B2" s="20"/>
      <c r="C2" s="20"/>
      <c r="D2" s="20"/>
      <c r="E2" s="20"/>
      <c r="F2" s="21"/>
      <c r="G2" s="21"/>
      <c r="H2" s="20"/>
      <c r="I2" s="20"/>
      <c r="J2" s="20"/>
    </row>
    <row r="3" spans="1:10" x14ac:dyDescent="0.25">
      <c r="A3" s="20"/>
      <c r="B3" s="1"/>
      <c r="C3" s="18" t="s">
        <v>14</v>
      </c>
      <c r="D3" s="18" t="s">
        <v>24</v>
      </c>
      <c r="E3" s="18" t="s">
        <v>25</v>
      </c>
      <c r="F3" s="22" t="s">
        <v>26</v>
      </c>
      <c r="G3" s="22" t="s">
        <v>27</v>
      </c>
      <c r="H3" s="20"/>
      <c r="I3" s="20"/>
      <c r="J3" s="20"/>
    </row>
    <row r="4" spans="1:10" x14ac:dyDescent="0.25">
      <c r="A4" s="20"/>
      <c r="B4" s="1" t="s">
        <v>0</v>
      </c>
      <c r="C4" s="18">
        <v>2454</v>
      </c>
      <c r="D4" s="18">
        <v>1893</v>
      </c>
      <c r="E4" s="18">
        <v>974</v>
      </c>
      <c r="F4" s="22">
        <f>D4/C4*100</f>
        <v>77.139364303178482</v>
      </c>
      <c r="G4" s="22">
        <f>E4/C4*100</f>
        <v>39.690301548492258</v>
      </c>
      <c r="H4" s="20"/>
      <c r="I4" s="20"/>
      <c r="J4" s="20"/>
    </row>
    <row r="5" spans="1:10" x14ac:dyDescent="0.25">
      <c r="A5" s="20"/>
      <c r="B5" s="1" t="s">
        <v>1</v>
      </c>
      <c r="C5" s="18">
        <v>2261</v>
      </c>
      <c r="D5" s="18">
        <v>1393</v>
      </c>
      <c r="E5" s="18">
        <v>318</v>
      </c>
      <c r="F5" s="22">
        <f t="shared" ref="F5:F17" si="0">D5/C5*100</f>
        <v>61.609907120743031</v>
      </c>
      <c r="G5" s="22">
        <f t="shared" ref="G5:G17" si="1">E5/C5*100</f>
        <v>14.064573197700133</v>
      </c>
      <c r="H5" s="20"/>
      <c r="I5" s="20"/>
      <c r="J5" s="20"/>
    </row>
    <row r="6" spans="1:10" x14ac:dyDescent="0.25">
      <c r="A6" s="20"/>
      <c r="B6" s="1" t="s">
        <v>2</v>
      </c>
      <c r="C6" s="18">
        <v>2731</v>
      </c>
      <c r="D6" s="18">
        <v>1759</v>
      </c>
      <c r="E6" s="18">
        <v>462</v>
      </c>
      <c r="F6" s="22">
        <f t="shared" si="0"/>
        <v>64.408641523251546</v>
      </c>
      <c r="G6" s="22">
        <f t="shared" si="1"/>
        <v>16.91688026363969</v>
      </c>
      <c r="H6" s="20"/>
      <c r="I6" s="20"/>
      <c r="J6" s="20"/>
    </row>
    <row r="7" spans="1:10" x14ac:dyDescent="0.25">
      <c r="A7" s="20"/>
      <c r="B7" s="1" t="s">
        <v>3</v>
      </c>
      <c r="C7" s="18">
        <v>1969</v>
      </c>
      <c r="D7" s="18">
        <v>1471</v>
      </c>
      <c r="E7" s="18">
        <v>737</v>
      </c>
      <c r="F7" s="22">
        <f t="shared" si="0"/>
        <v>74.707973590655158</v>
      </c>
      <c r="G7" s="22">
        <f t="shared" si="1"/>
        <v>37.430167597765362</v>
      </c>
      <c r="H7" s="20"/>
      <c r="I7" s="20"/>
      <c r="J7" s="20"/>
    </row>
    <row r="8" spans="1:10" x14ac:dyDescent="0.25">
      <c r="A8" s="20"/>
      <c r="B8" s="1" t="s">
        <v>4</v>
      </c>
      <c r="C8" s="18">
        <v>2432</v>
      </c>
      <c r="D8" s="18">
        <v>1862</v>
      </c>
      <c r="E8" s="18">
        <v>845</v>
      </c>
      <c r="F8" s="22">
        <f t="shared" si="0"/>
        <v>76.5625</v>
      </c>
      <c r="G8" s="22">
        <f t="shared" si="1"/>
        <v>34.745065789473685</v>
      </c>
      <c r="H8" s="20"/>
      <c r="I8" s="20"/>
      <c r="J8" s="20"/>
    </row>
    <row r="9" spans="1:10" x14ac:dyDescent="0.25">
      <c r="A9" s="20"/>
      <c r="B9" s="1" t="s">
        <v>5</v>
      </c>
      <c r="C9" s="18">
        <v>3753</v>
      </c>
      <c r="D9" s="18">
        <v>2104</v>
      </c>
      <c r="E9" s="18">
        <v>571</v>
      </c>
      <c r="F9" s="22">
        <f t="shared" si="0"/>
        <v>56.061817212896351</v>
      </c>
      <c r="G9" s="22">
        <f t="shared" si="1"/>
        <v>15.214495070610178</v>
      </c>
      <c r="H9" s="20"/>
      <c r="I9" s="20"/>
      <c r="J9" s="20"/>
    </row>
    <row r="10" spans="1:10" x14ac:dyDescent="0.25">
      <c r="A10" s="20"/>
      <c r="B10" s="1" t="s">
        <v>6</v>
      </c>
      <c r="C10" s="18">
        <v>2381</v>
      </c>
      <c r="D10" s="18">
        <v>1789</v>
      </c>
      <c r="E10" s="18">
        <v>824</v>
      </c>
      <c r="F10" s="22">
        <f t="shared" si="0"/>
        <v>75.136497270054605</v>
      </c>
      <c r="G10" s="22">
        <f t="shared" si="1"/>
        <v>34.607307853842926</v>
      </c>
      <c r="H10" s="20"/>
      <c r="I10" s="20"/>
      <c r="J10" s="20"/>
    </row>
    <row r="11" spans="1:10" x14ac:dyDescent="0.25">
      <c r="A11" s="20"/>
      <c r="B11" s="1" t="s">
        <v>7</v>
      </c>
      <c r="C11" s="18">
        <v>2524</v>
      </c>
      <c r="D11" s="18">
        <v>1893</v>
      </c>
      <c r="E11" s="18">
        <v>926</v>
      </c>
      <c r="F11" s="22">
        <f t="shared" si="0"/>
        <v>75</v>
      </c>
      <c r="G11" s="22">
        <f t="shared" si="1"/>
        <v>36.687797147385105</v>
      </c>
      <c r="H11" s="20"/>
      <c r="I11" s="20"/>
      <c r="J11" s="20"/>
    </row>
    <row r="12" spans="1:10" x14ac:dyDescent="0.25">
      <c r="A12" s="20"/>
      <c r="B12" s="1" t="s">
        <v>8</v>
      </c>
      <c r="C12" s="18">
        <v>2151</v>
      </c>
      <c r="D12" s="18">
        <v>1598</v>
      </c>
      <c r="E12" s="18">
        <v>671</v>
      </c>
      <c r="F12" s="22">
        <f t="shared" si="0"/>
        <v>74.291027429102741</v>
      </c>
      <c r="G12" s="22">
        <f t="shared" si="1"/>
        <v>31.194793119479314</v>
      </c>
      <c r="H12" s="20"/>
      <c r="I12" s="20"/>
      <c r="J12" s="20"/>
    </row>
    <row r="13" spans="1:10" x14ac:dyDescent="0.25">
      <c r="A13" s="20"/>
      <c r="B13" s="1" t="s">
        <v>9</v>
      </c>
      <c r="C13" s="18">
        <v>1768</v>
      </c>
      <c r="D13" s="18">
        <v>982</v>
      </c>
      <c r="E13" s="18">
        <v>311</v>
      </c>
      <c r="F13" s="22">
        <f t="shared" si="0"/>
        <v>55.542986425339372</v>
      </c>
      <c r="G13" s="22">
        <f t="shared" si="1"/>
        <v>17.590497737556561</v>
      </c>
      <c r="H13" s="20"/>
      <c r="I13" s="20"/>
      <c r="J13" s="20"/>
    </row>
    <row r="14" spans="1:10" x14ac:dyDescent="0.25">
      <c r="A14" s="20"/>
      <c r="B14" s="1" t="s">
        <v>10</v>
      </c>
      <c r="C14" s="18">
        <v>3261</v>
      </c>
      <c r="D14" s="18">
        <v>2049</v>
      </c>
      <c r="E14" s="18">
        <v>356</v>
      </c>
      <c r="F14" s="22">
        <f t="shared" si="0"/>
        <v>62.83348666053358</v>
      </c>
      <c r="G14" s="22">
        <f t="shared" si="1"/>
        <v>10.916896657467035</v>
      </c>
      <c r="H14" s="20"/>
      <c r="I14" s="20"/>
      <c r="J14" s="20"/>
    </row>
    <row r="15" spans="1:10" x14ac:dyDescent="0.25">
      <c r="A15" s="20"/>
      <c r="B15" s="1" t="s">
        <v>11</v>
      </c>
      <c r="C15" s="18">
        <v>1476</v>
      </c>
      <c r="D15" s="18">
        <v>1113</v>
      </c>
      <c r="E15" s="18">
        <v>509</v>
      </c>
      <c r="F15" s="22">
        <f t="shared" si="0"/>
        <v>75.40650406504065</v>
      </c>
      <c r="G15" s="22">
        <f t="shared" si="1"/>
        <v>34.485094850948514</v>
      </c>
      <c r="H15" s="20"/>
      <c r="I15" s="20"/>
      <c r="J15" s="20"/>
    </row>
    <row r="16" spans="1:10" x14ac:dyDescent="0.25">
      <c r="A16" s="20"/>
      <c r="B16" s="1" t="s">
        <v>12</v>
      </c>
      <c r="C16" s="18">
        <v>1354</v>
      </c>
      <c r="D16" s="18">
        <v>1006</v>
      </c>
      <c r="E16" s="18">
        <v>367</v>
      </c>
      <c r="F16" s="22">
        <f t="shared" si="0"/>
        <v>74.298375184638104</v>
      </c>
      <c r="G16" s="22">
        <f t="shared" si="1"/>
        <v>27.10487444608567</v>
      </c>
      <c r="H16" s="20"/>
      <c r="I16" s="20"/>
      <c r="J16" s="20"/>
    </row>
    <row r="17" spans="1:10" x14ac:dyDescent="0.25">
      <c r="A17" s="20"/>
      <c r="B17" s="1" t="s">
        <v>13</v>
      </c>
      <c r="C17" s="18">
        <f>SUM(C4:C16)</f>
        <v>30515</v>
      </c>
      <c r="D17" s="18">
        <v>20912</v>
      </c>
      <c r="E17" s="18">
        <v>7871</v>
      </c>
      <c r="F17" s="22">
        <f t="shared" si="0"/>
        <v>68.530231033917744</v>
      </c>
      <c r="G17" s="22">
        <f t="shared" si="1"/>
        <v>25.793871866295266</v>
      </c>
      <c r="H17" s="20"/>
      <c r="I17" s="20"/>
      <c r="J17" s="20"/>
    </row>
    <row r="18" spans="1:10" x14ac:dyDescent="0.25">
      <c r="A18" s="20"/>
      <c r="B18" s="20"/>
      <c r="C18" s="20"/>
      <c r="D18" s="20"/>
      <c r="E18" s="20"/>
      <c r="F18" s="21"/>
      <c r="G18" s="21"/>
      <c r="H18" s="20"/>
      <c r="I18" s="20"/>
      <c r="J18" s="20"/>
    </row>
    <row r="19" spans="1:10" x14ac:dyDescent="0.25">
      <c r="A19" s="20"/>
      <c r="B19" s="20"/>
      <c r="C19" s="20"/>
      <c r="D19" s="20"/>
      <c r="E19" s="20"/>
      <c r="F19" s="21"/>
      <c r="G19" s="21"/>
      <c r="H19" s="20"/>
      <c r="I19" s="20"/>
      <c r="J19" s="20"/>
    </row>
    <row r="20" spans="1:10" x14ac:dyDescent="0.25">
      <c r="A20" s="20"/>
      <c r="B20" s="20"/>
      <c r="C20" s="20"/>
      <c r="D20" s="20"/>
      <c r="E20" s="20"/>
      <c r="F20" s="21"/>
      <c r="G20" s="21"/>
      <c r="H20" s="20"/>
      <c r="I20" s="20"/>
      <c r="J20" s="20"/>
    </row>
    <row r="21" spans="1:10" x14ac:dyDescent="0.25">
      <c r="A21" s="20"/>
      <c r="B21" s="20"/>
      <c r="C21" s="20"/>
      <c r="D21" s="20"/>
      <c r="E21" s="20"/>
      <c r="F21" s="21"/>
      <c r="G21" s="21"/>
      <c r="H21" s="20"/>
      <c r="I21" s="20"/>
      <c r="J21" s="20"/>
    </row>
    <row r="22" spans="1:10" x14ac:dyDescent="0.25">
      <c r="A22" s="20"/>
      <c r="B22" s="20"/>
      <c r="C22" s="20"/>
      <c r="D22" s="20"/>
      <c r="E22" s="20"/>
      <c r="F22" s="21"/>
      <c r="G22" s="21"/>
      <c r="H22" s="20"/>
      <c r="I22" s="20"/>
      <c r="J22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61318-8B3D-463F-8E46-DA80947C48C7}">
  <dimension ref="A1:H22"/>
  <sheetViews>
    <sheetView showGridLines="0" tabSelected="1" workbookViewId="0">
      <selection activeCell="D10" sqref="D10"/>
    </sheetView>
  </sheetViews>
  <sheetFormatPr defaultRowHeight="15" x14ac:dyDescent="0.25"/>
  <cols>
    <col min="1" max="1" width="5" bestFit="1" customWidth="1"/>
    <col min="2" max="2" width="32.5703125" bestFit="1" customWidth="1"/>
    <col min="3" max="3" width="9.7109375" bestFit="1" customWidth="1"/>
    <col min="4" max="4" width="32.5703125" style="27" bestFit="1" customWidth="1"/>
    <col min="5" max="5" width="9.7109375" bestFit="1" customWidth="1"/>
    <col min="6" max="6" width="10.5703125" style="4" bestFit="1" customWidth="1"/>
    <col min="7" max="7" width="6" bestFit="1" customWidth="1"/>
    <col min="8" max="8" width="10" bestFit="1" customWidth="1"/>
  </cols>
  <sheetData>
    <row r="1" spans="1:8" x14ac:dyDescent="0.25">
      <c r="C1" t="s">
        <v>30</v>
      </c>
      <c r="D1" s="28" t="s">
        <v>31</v>
      </c>
      <c r="E1" s="17" t="s">
        <v>32</v>
      </c>
      <c r="F1" s="15" t="s">
        <v>17</v>
      </c>
    </row>
    <row r="2" spans="1:8" x14ac:dyDescent="0.25">
      <c r="A2">
        <v>2008</v>
      </c>
      <c r="B2" t="s">
        <v>28</v>
      </c>
      <c r="C2" s="26">
        <v>39644</v>
      </c>
      <c r="D2" s="28" t="s">
        <v>35</v>
      </c>
      <c r="E2" s="17">
        <v>10512</v>
      </c>
      <c r="F2" s="15" t="s">
        <v>35</v>
      </c>
    </row>
    <row r="3" spans="1:8" x14ac:dyDescent="0.25">
      <c r="A3">
        <v>2009</v>
      </c>
      <c r="B3" t="s">
        <v>29</v>
      </c>
      <c r="C3" s="26">
        <v>39707</v>
      </c>
      <c r="D3" s="28">
        <v>24776</v>
      </c>
      <c r="E3" s="17">
        <v>6523</v>
      </c>
      <c r="F3" s="15">
        <f>E3/D3*100</f>
        <v>26.327897965773328</v>
      </c>
    </row>
    <row r="4" spans="1:8" x14ac:dyDescent="0.25">
      <c r="A4">
        <v>2010</v>
      </c>
      <c r="B4" t="s">
        <v>34</v>
      </c>
      <c r="C4" s="26">
        <v>40484</v>
      </c>
      <c r="D4" s="28">
        <v>25186</v>
      </c>
      <c r="E4" s="17">
        <v>13548</v>
      </c>
      <c r="F4" s="15">
        <f t="shared" ref="F4:F7" si="0">E4/D4*100</f>
        <v>53.791789089176525</v>
      </c>
    </row>
    <row r="5" spans="1:8" x14ac:dyDescent="0.25">
      <c r="A5">
        <v>2011</v>
      </c>
      <c r="B5" t="s">
        <v>33</v>
      </c>
      <c r="C5" s="26">
        <v>40855</v>
      </c>
      <c r="D5" s="28">
        <v>25417</v>
      </c>
      <c r="E5" s="17">
        <v>8773</v>
      </c>
      <c r="F5" s="15">
        <f t="shared" si="0"/>
        <v>34.51626863909982</v>
      </c>
    </row>
    <row r="6" spans="1:8" x14ac:dyDescent="0.25">
      <c r="A6">
        <v>2015</v>
      </c>
      <c r="B6" t="s">
        <v>33</v>
      </c>
      <c r="C6" s="26">
        <v>38659</v>
      </c>
      <c r="D6" s="28">
        <v>23079</v>
      </c>
      <c r="E6" s="17">
        <v>5502</v>
      </c>
      <c r="F6" s="15">
        <f t="shared" si="0"/>
        <v>23.83985441310282</v>
      </c>
    </row>
    <row r="7" spans="1:8" x14ac:dyDescent="0.25">
      <c r="A7">
        <v>2019</v>
      </c>
      <c r="B7" t="s">
        <v>33</v>
      </c>
      <c r="C7" s="26">
        <v>43774</v>
      </c>
      <c r="D7" s="28">
        <v>30515</v>
      </c>
      <c r="E7" s="17">
        <v>7871</v>
      </c>
      <c r="F7" s="15">
        <f t="shared" si="0"/>
        <v>25.793871866295266</v>
      </c>
    </row>
    <row r="14" spans="1:8" ht="15.75" thickBot="1" x14ac:dyDescent="0.3"/>
    <row r="15" spans="1:8" x14ac:dyDescent="0.25">
      <c r="C15" s="32" t="s">
        <v>37</v>
      </c>
      <c r="D15" s="16" t="s">
        <v>36</v>
      </c>
      <c r="E15" s="16" t="s">
        <v>30</v>
      </c>
      <c r="F15" s="33" t="s">
        <v>31</v>
      </c>
      <c r="G15" s="16" t="s">
        <v>32</v>
      </c>
      <c r="H15" s="23" t="s">
        <v>17</v>
      </c>
    </row>
    <row r="16" spans="1:8" x14ac:dyDescent="0.25">
      <c r="C16" s="34">
        <v>2008</v>
      </c>
      <c r="D16" s="30" t="s">
        <v>28</v>
      </c>
      <c r="E16" s="31">
        <v>39644</v>
      </c>
      <c r="F16" s="29" t="s">
        <v>35</v>
      </c>
      <c r="G16" s="18">
        <v>10512</v>
      </c>
      <c r="H16" s="24" t="s">
        <v>35</v>
      </c>
    </row>
    <row r="17" spans="3:8" x14ac:dyDescent="0.25">
      <c r="C17" s="34">
        <v>2009</v>
      </c>
      <c r="D17" s="30" t="s">
        <v>29</v>
      </c>
      <c r="E17" s="31">
        <v>39707</v>
      </c>
      <c r="F17" s="29">
        <v>24776</v>
      </c>
      <c r="G17" s="18">
        <v>6523</v>
      </c>
      <c r="H17" s="24">
        <f>G17/F17*100</f>
        <v>26.327897965773328</v>
      </c>
    </row>
    <row r="18" spans="3:8" x14ac:dyDescent="0.25">
      <c r="C18" s="34">
        <v>2010</v>
      </c>
      <c r="D18" s="30" t="s">
        <v>34</v>
      </c>
      <c r="E18" s="31">
        <v>40484</v>
      </c>
      <c r="F18" s="29">
        <v>25186</v>
      </c>
      <c r="G18" s="18">
        <v>13548</v>
      </c>
      <c r="H18" s="24">
        <f t="shared" ref="H18:H21" si="1">G18/F18*100</f>
        <v>53.791789089176525</v>
      </c>
    </row>
    <row r="19" spans="3:8" x14ac:dyDescent="0.25">
      <c r="C19" s="34">
        <v>2011</v>
      </c>
      <c r="D19" s="30" t="s">
        <v>33</v>
      </c>
      <c r="E19" s="31">
        <v>40855</v>
      </c>
      <c r="F19" s="29">
        <v>25417</v>
      </c>
      <c r="G19" s="18">
        <v>8773</v>
      </c>
      <c r="H19" s="24">
        <f t="shared" si="1"/>
        <v>34.51626863909982</v>
      </c>
    </row>
    <row r="20" spans="3:8" x14ac:dyDescent="0.25">
      <c r="C20" s="34">
        <v>2015</v>
      </c>
      <c r="D20" s="30" t="s">
        <v>33</v>
      </c>
      <c r="E20" s="31">
        <v>38659</v>
      </c>
      <c r="F20" s="29">
        <v>23079</v>
      </c>
      <c r="G20" s="18">
        <v>5502</v>
      </c>
      <c r="H20" s="24">
        <f t="shared" si="1"/>
        <v>23.83985441310282</v>
      </c>
    </row>
    <row r="21" spans="3:8" ht="15.75" thickBot="1" x14ac:dyDescent="0.3">
      <c r="C21" s="35">
        <v>2019</v>
      </c>
      <c r="D21" s="36" t="s">
        <v>33</v>
      </c>
      <c r="E21" s="37">
        <v>43774</v>
      </c>
      <c r="F21" s="38">
        <v>30515</v>
      </c>
      <c r="G21" s="19">
        <v>7871</v>
      </c>
      <c r="H21" s="25">
        <f t="shared" si="1"/>
        <v>25.793871866295266</v>
      </c>
    </row>
    <row r="22" spans="3:8" x14ac:dyDescent="0.25">
      <c r="C22" s="17"/>
      <c r="D22" s="28"/>
      <c r="E22" s="17"/>
      <c r="F22" s="15"/>
      <c r="G22" s="17"/>
      <c r="H2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 Dunwoody Mayor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2019-11-11T18:59:54Z</dcterms:created>
  <dcterms:modified xsi:type="dcterms:W3CDTF">2019-11-13T02:10:21Z</dcterms:modified>
</cp:coreProperties>
</file>